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LASSE I" sheetId="1" r:id="rId4"/>
    <sheet state="visible" name="CLASSE II" sheetId="2" r:id="rId5"/>
    <sheet state="visible" name="CLASSE III" sheetId="3" r:id="rId6"/>
  </sheets>
  <definedNames/>
  <calcPr/>
  <extLst>
    <ext uri="GoogleSheetsCustomDataVersion2">
      <go:sheetsCustomData xmlns:go="http://customooxmlschemas.google.com/" r:id="rId7" roundtripDataChecksum="tSUQ1+9QBIOq5942Vr/p4PK6VrIsV8OHyyKonoDiWL4="/>
    </ext>
  </extLst>
</workbook>
</file>

<file path=xl/sharedStrings.xml><?xml version="1.0" encoding="utf-8"?>
<sst xmlns="http://schemas.openxmlformats.org/spreadsheetml/2006/main" count="150" uniqueCount="44">
  <si>
    <t>ADOZIONE LIBRI DI TESTO ANNO SCOLASTICO 2023/2024   CLASSE  _____ SEZ. ____      COORDINATORE PROF/PROF.SSA _______________________________________</t>
  </si>
  <si>
    <t>DISCIPLINA</t>
  </si>
  <si>
    <t>TITOLO</t>
  </si>
  <si>
    <t>AUTORI</t>
  </si>
  <si>
    <t>VOLUME</t>
  </si>
  <si>
    <t>EDITORI</t>
  </si>
  <si>
    <t>CODICE ISBN</t>
  </si>
  <si>
    <t>PREZZO</t>
  </si>
  <si>
    <t>NUOVA AD.</t>
  </si>
  <si>
    <t>IN USO</t>
  </si>
  <si>
    <t>IN POSSESSO</t>
  </si>
  <si>
    <t>CONSIGLIATO</t>
  </si>
  <si>
    <t>ITALIANO</t>
  </si>
  <si>
    <t>GRAMM.</t>
  </si>
  <si>
    <t>ANT.</t>
  </si>
  <si>
    <t>NARR.</t>
  </si>
  <si>
    <t>LATINO</t>
  </si>
  <si>
    <t>STORIA</t>
  </si>
  <si>
    <t>GEOGRAFIA</t>
  </si>
  <si>
    <t>ED.CIVICA</t>
  </si>
  <si>
    <t>MATEMATICA</t>
  </si>
  <si>
    <t>SCIENZE</t>
  </si>
  <si>
    <t>INGLESE</t>
  </si>
  <si>
    <t>CIVILTA'</t>
  </si>
  <si>
    <t>2^LINGUA</t>
  </si>
  <si>
    <t>TECNOLOGIA</t>
  </si>
  <si>
    <t>ARTE</t>
  </si>
  <si>
    <t>MUSICA</t>
  </si>
  <si>
    <t>SCIENZE MOTORIE</t>
  </si>
  <si>
    <t>RELIGIONE</t>
  </si>
  <si>
    <t>TOT.</t>
  </si>
  <si>
    <t>TIPOLOGIA</t>
  </si>
  <si>
    <t>b</t>
  </si>
  <si>
    <t>TETTO DI SPESA</t>
  </si>
  <si>
    <t>TETTO DI SPESA + 10%</t>
  </si>
  <si>
    <t>LEGENDA</t>
  </si>
  <si>
    <t>NUOVA AD.= NUOVA ADOZIONE ( SOLO PER LE CLASSI PRIME S.S.P.G.)</t>
  </si>
  <si>
    <t>IN USO= GIA' ADOTTATO DA ALTRE CLASSI DELLA SCUOLA</t>
  </si>
  <si>
    <t>IN POSSESSO= TESTO GIA' ACQUISTATO NELL'ANNO/ANNI PRECEDENTI</t>
  </si>
  <si>
    <t>E/I</t>
  </si>
  <si>
    <t>CONSIGLIATO= SOLO TESTI MONOGRAFICI O DI APPROFONDIMENTO (ES. NARRATIVA, LATINO)O CONTENUTI DIGITALI INTEGRATIVI DISGIUNTI DAL MANUALE</t>
  </si>
  <si>
    <t>TIPOLOGIA=I TESTI POSSONO ESSERE DI TIPO A,B,C</t>
  </si>
  <si>
    <t>N.B. QUALORA IL TETTO DI SPESA DOVESSE SUPERARE IL TETTO FISSATO AI SENSI SEL D.M. 781/2013 SI CONSIGLIA DI NON INSERIRE NELLA PRESENTE TABELLA ALCUNI TESTI, SEGUENDO IL SEGUENTE ORDINE: EDUCAZIONE CIVICA, RELIGIONE,SCIENZE MOTORIE,ANTOLOGIA, GEOGRAFIA</t>
  </si>
  <si>
    <t xml:space="preserve">PARERE DEL CONSIGLIO DI CLASSE
In data ______________________ il Consiglio di classe, dopo l’esame e la comparazione dei testi, udita la relazione dei proponenti, ha espresso parere favorevole all’adozione dei libri di testo sopra indicati.
Terme Vigliatore ___________________
I Componenti del consiglio di classe:____________________;_____________________;___________________;_______________________;_____________________;
__________________;_________________________;__________________;____________________;_______________________;____________________;
_______________________________
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</si>
</sst>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€-2]\ #,##0.00"/>
  </numFmts>
  <fonts count="7">
    <font>
      <sz val="11.0"/>
      <color theme="1"/>
      <name val="Calibri"/>
      <scheme val="minor"/>
    </font>
    <font>
      <color theme="1"/>
      <name val="Calibri"/>
    </font>
    <font>
      <color theme="1"/>
      <name val="Calibri"/>
      <scheme val="minor"/>
    </font>
    <font>
      <b/>
      <sz val="11.0"/>
      <color theme="1"/>
      <name val="Calibri"/>
    </font>
    <font>
      <b/>
      <color theme="1"/>
      <name val="Calibri"/>
    </font>
    <font/>
    <font>
      <b/>
      <sz val="11.0"/>
      <color rgb="FF000000"/>
      <name val="Calibri"/>
    </font>
  </fonts>
  <fills count="2">
    <fill>
      <patternFill patternType="none"/>
    </fill>
    <fill>
      <patternFill patternType="lightGray"/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1" fillId="0" fontId="2" numFmtId="0" xfId="0" applyBorder="1" applyFont="1"/>
    <xf borderId="1" fillId="0" fontId="3" numFmtId="0" xfId="0" applyBorder="1" applyFont="1"/>
    <xf borderId="1" fillId="0" fontId="1" numFmtId="164" xfId="0" applyAlignment="1" applyBorder="1" applyFont="1" applyNumberFormat="1">
      <alignment horizontal="center"/>
    </xf>
    <xf borderId="1" fillId="0" fontId="1" numFmtId="164" xfId="0" applyAlignment="1" applyBorder="1" applyFont="1" applyNumberFormat="1">
      <alignment horizontal="center" readingOrder="0"/>
    </xf>
    <xf borderId="1" fillId="0" fontId="3" numFmtId="0" xfId="0" applyAlignment="1" applyBorder="1" applyFont="1">
      <alignment readingOrder="0"/>
    </xf>
    <xf borderId="1" fillId="0" fontId="4" numFmtId="164" xfId="0" applyAlignment="1" applyBorder="1" applyFont="1" applyNumberFormat="1">
      <alignment horizontal="center" readingOrder="0" shrinkToFit="0" wrapText="1"/>
    </xf>
    <xf borderId="2" fillId="0" fontId="4" numFmtId="164" xfId="0" applyAlignment="1" applyBorder="1" applyFont="1" applyNumberFormat="1">
      <alignment horizontal="center" shrinkToFit="0" wrapText="1"/>
    </xf>
    <xf borderId="3" fillId="0" fontId="5" numFmtId="0" xfId="0" applyBorder="1" applyFont="1"/>
    <xf borderId="4" fillId="0" fontId="5" numFmtId="0" xfId="0" applyBorder="1" applyFont="1"/>
    <xf borderId="2" fillId="0" fontId="4" numFmtId="0" xfId="0" applyAlignment="1" applyBorder="1" applyFont="1">
      <alignment horizontal="center" shrinkToFit="0" wrapText="1"/>
    </xf>
    <xf borderId="0" fillId="0" fontId="1" numFmtId="0" xfId="0" applyFont="1"/>
    <xf borderId="0" fillId="0" fontId="3" numFmtId="0" xfId="0" applyFont="1"/>
    <xf borderId="0" fillId="0" fontId="4" numFmtId="0" xfId="0" applyAlignment="1" applyFont="1">
      <alignment horizontal="center" shrinkToFit="0" wrapText="1"/>
    </xf>
    <xf borderId="0" fillId="0" fontId="2" numFmtId="0" xfId="0" applyAlignment="1" applyFont="1">
      <alignment readingOrder="0"/>
    </xf>
    <xf borderId="0" fillId="0" fontId="3" numFmtId="0" xfId="0" applyAlignment="1" applyFont="1">
      <alignment shrinkToFit="0" vertical="bottom" wrapText="1"/>
    </xf>
    <xf borderId="0" fillId="0" fontId="1" numFmtId="164" xfId="0" applyAlignment="1" applyFont="1" applyNumberFormat="1">
      <alignment horizontal="center"/>
    </xf>
    <xf borderId="0" fillId="0" fontId="4" numFmtId="164" xfId="0" applyAlignment="1" applyFont="1" applyNumberFormat="1">
      <alignment horizontal="center" shrinkToFit="0" wrapText="1"/>
    </xf>
    <xf borderId="0" fillId="0" fontId="6" numFmtId="0" xfId="0" applyAlignment="1" applyFont="1">
      <alignment readingOrder="0" shrinkToFit="0" vertical="bottom" wrapText="1"/>
    </xf>
  </cellXfs>
  <cellStyles count="1">
    <cellStyle xfId="0" name="Normal" builtinId="0"/>
  </cellStyles>
  <dxfs count="3">
    <dxf>
      <font/>
      <fill>
        <patternFill patternType="solid">
          <fgColor rgb="FFFFFF00"/>
          <bgColor rgb="FFFFFF00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FF0000"/>
          <bgColor rgb="FFFF0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18.43"/>
    <col customWidth="1" min="4" max="4" width="20.71"/>
    <col customWidth="1" min="5" max="5" width="9.43"/>
    <col customWidth="1" min="6" max="6" width="16.14"/>
    <col customWidth="1" min="7" max="7" width="20.43"/>
    <col customWidth="1" min="8" max="8" width="11.14"/>
    <col customWidth="1" min="9" max="9" width="17.86"/>
    <col customWidth="1" min="10" max="10" width="11.43"/>
    <col customWidth="1" min="11" max="11" width="12.43"/>
    <col customWidth="1" min="12" max="12" width="12.86"/>
    <col customWidth="1" min="13" max="26" width="8.71"/>
  </cols>
  <sheetData>
    <row r="1" ht="14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14.25" customHeight="1">
      <c r="A2" s="3" t="s">
        <v>1</v>
      </c>
      <c r="B2" s="2"/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</row>
    <row r="3" ht="14.25" customHeight="1">
      <c r="A3" s="1" t="s">
        <v>12</v>
      </c>
      <c r="B3" s="1" t="s">
        <v>13</v>
      </c>
      <c r="C3" s="2"/>
      <c r="D3" s="2"/>
      <c r="E3" s="2"/>
      <c r="F3" s="2"/>
      <c r="G3" s="2"/>
      <c r="H3" s="4">
        <v>10.0</v>
      </c>
      <c r="I3" s="2"/>
      <c r="J3" s="2"/>
      <c r="K3" s="2"/>
      <c r="L3" s="2"/>
    </row>
    <row r="4" ht="14.25" customHeight="1">
      <c r="A4" s="1" t="s">
        <v>12</v>
      </c>
      <c r="B4" s="1" t="s">
        <v>14</v>
      </c>
      <c r="C4" s="2"/>
      <c r="D4" s="2"/>
      <c r="E4" s="2"/>
      <c r="F4" s="2"/>
      <c r="G4" s="2"/>
      <c r="H4" s="4"/>
      <c r="I4" s="2"/>
      <c r="J4" s="2"/>
      <c r="K4" s="2"/>
      <c r="L4" s="2"/>
    </row>
    <row r="5" ht="14.25" customHeight="1">
      <c r="A5" s="1" t="s">
        <v>12</v>
      </c>
      <c r="B5" s="1" t="s">
        <v>15</v>
      </c>
      <c r="C5" s="2"/>
      <c r="D5" s="2"/>
      <c r="E5" s="2"/>
      <c r="F5" s="2"/>
      <c r="G5" s="2"/>
      <c r="H5" s="4"/>
      <c r="I5" s="2"/>
      <c r="J5" s="2"/>
      <c r="K5" s="2"/>
      <c r="L5" s="2"/>
    </row>
    <row r="6" ht="14.25" customHeight="1">
      <c r="A6" s="1" t="s">
        <v>16</v>
      </c>
      <c r="B6" s="2"/>
      <c r="C6" s="2"/>
      <c r="D6" s="2"/>
      <c r="E6" s="2"/>
      <c r="F6" s="2"/>
      <c r="G6" s="2"/>
      <c r="H6" s="4"/>
      <c r="I6" s="2"/>
      <c r="J6" s="2"/>
      <c r="K6" s="2"/>
      <c r="L6" s="2"/>
    </row>
    <row r="7" ht="14.25" customHeight="1">
      <c r="A7" s="1" t="s">
        <v>17</v>
      </c>
      <c r="B7" s="2"/>
      <c r="C7" s="2"/>
      <c r="D7" s="2"/>
      <c r="E7" s="2"/>
      <c r="F7" s="2"/>
      <c r="G7" s="2"/>
      <c r="H7" s="4"/>
      <c r="I7" s="2"/>
      <c r="J7" s="2"/>
      <c r="K7" s="2"/>
      <c r="L7" s="2"/>
    </row>
    <row r="8" ht="14.25" customHeight="1">
      <c r="A8" s="1" t="s">
        <v>18</v>
      </c>
      <c r="B8" s="2"/>
      <c r="C8" s="2"/>
      <c r="D8" s="2"/>
      <c r="E8" s="2"/>
      <c r="F8" s="2"/>
      <c r="G8" s="2"/>
      <c r="H8" s="4"/>
      <c r="I8" s="2"/>
      <c r="J8" s="2"/>
      <c r="K8" s="2"/>
      <c r="L8" s="2"/>
    </row>
    <row r="9" ht="14.25" customHeight="1">
      <c r="A9" s="1" t="s">
        <v>19</v>
      </c>
      <c r="B9" s="2"/>
      <c r="C9" s="2"/>
      <c r="D9" s="2"/>
      <c r="E9" s="2"/>
      <c r="F9" s="2"/>
      <c r="G9" s="2"/>
      <c r="H9" s="4"/>
      <c r="I9" s="2"/>
      <c r="J9" s="2"/>
      <c r="K9" s="2"/>
      <c r="L9" s="2"/>
    </row>
    <row r="10" ht="14.25" customHeight="1">
      <c r="A10" s="1" t="s">
        <v>20</v>
      </c>
      <c r="B10" s="2"/>
      <c r="C10" s="2"/>
      <c r="D10" s="2"/>
      <c r="E10" s="2"/>
      <c r="F10" s="2"/>
      <c r="G10" s="2"/>
      <c r="H10" s="4"/>
      <c r="I10" s="2"/>
      <c r="J10" s="2"/>
      <c r="K10" s="2"/>
      <c r="L10" s="2"/>
    </row>
    <row r="11" ht="14.25" customHeight="1">
      <c r="A11" s="1" t="s">
        <v>20</v>
      </c>
      <c r="B11" s="2"/>
      <c r="C11" s="2"/>
      <c r="D11" s="2"/>
      <c r="E11" s="2"/>
      <c r="F11" s="2"/>
      <c r="G11" s="2"/>
      <c r="H11" s="4"/>
      <c r="I11" s="2"/>
      <c r="J11" s="2"/>
      <c r="K11" s="2"/>
      <c r="L11" s="2"/>
    </row>
    <row r="12" ht="14.25" customHeight="1">
      <c r="A12" s="1" t="s">
        <v>21</v>
      </c>
      <c r="B12" s="2"/>
      <c r="C12" s="2"/>
      <c r="D12" s="2"/>
      <c r="E12" s="2"/>
      <c r="F12" s="2"/>
      <c r="G12" s="2"/>
      <c r="H12" s="4"/>
      <c r="I12" s="2"/>
      <c r="J12" s="2"/>
      <c r="K12" s="2"/>
      <c r="L12" s="2"/>
    </row>
    <row r="13" ht="14.25" customHeight="1">
      <c r="A13" s="1" t="s">
        <v>22</v>
      </c>
      <c r="B13" s="1" t="s">
        <v>13</v>
      </c>
      <c r="C13" s="2"/>
      <c r="D13" s="2"/>
      <c r="E13" s="2"/>
      <c r="F13" s="2"/>
      <c r="G13" s="2"/>
      <c r="H13" s="5">
        <v>300.0</v>
      </c>
      <c r="I13" s="2"/>
      <c r="J13" s="2"/>
      <c r="K13" s="2"/>
      <c r="L13" s="2"/>
    </row>
    <row r="14" ht="14.25" customHeight="1">
      <c r="A14" s="1" t="s">
        <v>22</v>
      </c>
      <c r="B14" s="1" t="s">
        <v>23</v>
      </c>
      <c r="C14" s="2"/>
      <c r="D14" s="2"/>
      <c r="E14" s="2"/>
      <c r="F14" s="2"/>
      <c r="G14" s="2"/>
      <c r="H14" s="4"/>
      <c r="I14" s="2"/>
      <c r="J14" s="2"/>
      <c r="K14" s="2"/>
      <c r="L14" s="2"/>
    </row>
    <row r="15" ht="14.25" customHeight="1">
      <c r="A15" s="1" t="s">
        <v>24</v>
      </c>
      <c r="B15" s="1" t="s">
        <v>13</v>
      </c>
      <c r="C15" s="2"/>
      <c r="D15" s="2"/>
      <c r="E15" s="2"/>
      <c r="F15" s="2"/>
      <c r="G15" s="2"/>
      <c r="H15" s="4"/>
      <c r="I15" s="2"/>
      <c r="J15" s="2"/>
      <c r="K15" s="2"/>
      <c r="L15" s="2"/>
    </row>
    <row r="16" ht="14.25" customHeight="1">
      <c r="A16" s="1" t="s">
        <v>24</v>
      </c>
      <c r="B16" s="1" t="s">
        <v>23</v>
      </c>
      <c r="C16" s="2"/>
      <c r="D16" s="2"/>
      <c r="E16" s="2"/>
      <c r="F16" s="2"/>
      <c r="G16" s="2"/>
      <c r="H16" s="4"/>
      <c r="I16" s="2"/>
      <c r="J16" s="2"/>
      <c r="K16" s="2"/>
      <c r="L16" s="2"/>
    </row>
    <row r="17" ht="14.25" customHeight="1">
      <c r="A17" s="1" t="s">
        <v>25</v>
      </c>
      <c r="B17" s="2"/>
      <c r="C17" s="2"/>
      <c r="D17" s="2"/>
      <c r="E17" s="2"/>
      <c r="F17" s="2"/>
      <c r="G17" s="2"/>
      <c r="H17" s="4"/>
      <c r="I17" s="2"/>
      <c r="J17" s="2"/>
      <c r="K17" s="2"/>
      <c r="L17" s="2"/>
    </row>
    <row r="18" ht="14.25" customHeight="1">
      <c r="A18" s="1" t="s">
        <v>26</v>
      </c>
      <c r="B18" s="2"/>
      <c r="C18" s="2"/>
      <c r="D18" s="2"/>
      <c r="E18" s="2"/>
      <c r="F18" s="2"/>
      <c r="G18" s="2"/>
      <c r="H18" s="4"/>
      <c r="I18" s="2"/>
      <c r="J18" s="2"/>
      <c r="K18" s="2"/>
      <c r="L18" s="2"/>
    </row>
    <row r="19" ht="14.25" customHeight="1">
      <c r="A19" s="1" t="s">
        <v>27</v>
      </c>
      <c r="B19" s="2"/>
      <c r="C19" s="2"/>
      <c r="D19" s="2"/>
      <c r="E19" s="2"/>
      <c r="F19" s="2"/>
      <c r="G19" s="2"/>
      <c r="H19" s="4"/>
      <c r="I19" s="2"/>
      <c r="J19" s="2"/>
      <c r="K19" s="2"/>
      <c r="L19" s="2"/>
    </row>
    <row r="20" ht="14.25" customHeight="1">
      <c r="A20" s="1" t="s">
        <v>28</v>
      </c>
      <c r="B20" s="2"/>
      <c r="C20" s="2"/>
      <c r="D20" s="2"/>
      <c r="E20" s="2"/>
      <c r="F20" s="2"/>
      <c r="G20" s="2"/>
      <c r="H20" s="4"/>
      <c r="I20" s="2"/>
      <c r="J20" s="2"/>
      <c r="K20" s="2"/>
      <c r="L20" s="2"/>
    </row>
    <row r="21" ht="14.25" customHeight="1">
      <c r="A21" s="1" t="s">
        <v>29</v>
      </c>
      <c r="B21" s="2"/>
      <c r="C21" s="2"/>
      <c r="D21" s="2"/>
      <c r="E21" s="2"/>
      <c r="F21" s="2"/>
      <c r="G21" s="2"/>
      <c r="H21" s="4"/>
      <c r="I21" s="2"/>
      <c r="J21" s="2"/>
      <c r="K21" s="2"/>
      <c r="L21" s="2"/>
    </row>
    <row r="22" ht="14.25" customHeight="1">
      <c r="A22" s="2"/>
      <c r="B22" s="2"/>
      <c r="C22" s="2"/>
      <c r="D22" s="2"/>
      <c r="E22" s="2"/>
      <c r="F22" s="2"/>
      <c r="G22" s="3" t="s">
        <v>30</v>
      </c>
      <c r="H22" s="4">
        <f>SUM(H3:H21)</f>
        <v>310</v>
      </c>
      <c r="I22" s="2"/>
      <c r="J22" s="2"/>
      <c r="K22" s="2"/>
      <c r="L22" s="2"/>
    </row>
    <row r="23" ht="14.25" customHeight="1">
      <c r="A23" s="2"/>
      <c r="B23" s="2"/>
      <c r="C23" s="2"/>
      <c r="D23" s="2"/>
      <c r="E23" s="2"/>
      <c r="F23" s="2"/>
      <c r="G23" s="6" t="s">
        <v>31</v>
      </c>
      <c r="H23" s="7" t="s">
        <v>32</v>
      </c>
      <c r="I23" s="8" t="str">
        <f>IF(AND(H23&lt;&gt;"a",H23&lt;&gt;"b",H23&lt;&gt;"c"),"Errore. Tipologia di testo non corretta","OK")</f>
        <v>OK</v>
      </c>
      <c r="J23" s="9"/>
      <c r="K23" s="10"/>
      <c r="L23" s="2"/>
    </row>
    <row r="24" ht="14.25" customHeight="1">
      <c r="A24" s="2"/>
      <c r="B24" s="2"/>
      <c r="C24" s="2"/>
      <c r="D24" s="2"/>
      <c r="E24" s="2"/>
      <c r="F24" s="2"/>
      <c r="G24" s="3" t="s">
        <v>33</v>
      </c>
      <c r="H24" s="8" t="str">
        <f>IF(AND(H22&lt;=294,H22&gt;264.6,H23="a"),"OK",IF(AND(H22&lt;294,H23="a"),"OK", IF(AND(H22&lt;=264.6,H22&gt;205.8,H23="b"),"OK",IF(AND(H22&lt;264.6,H23="b"),"OK", IF(AND(H22&lt;=205.8,H23="c"),"OK",IF(AND(H22&lt;205.8,H23="c"),"OK",IF(AND(H22&gt;=294,H22&lt;=323.4,H23="a"),"Puoi aumentare fino ad un massimo di € 323,40",IF(AND(H22&gt;=264.6,H22&lt;=291.06,H23="b"),"Puoi aumentare fino ad un massimo di € 291,06",IF(AND(H22&gt;=205.8,H22&lt;=226.38,H23="c"),"Puoi aumentare fino ad un massimo di € 226,38","Errore. Tetto di spesa non corretto per la tipologia indicata")))))))))</f>
        <v>Errore. Tetto di spesa non corretto per la tipologia indicata</v>
      </c>
      <c r="I24" s="9"/>
      <c r="J24" s="9"/>
      <c r="K24" s="10"/>
      <c r="L24" s="2"/>
    </row>
    <row r="25" ht="14.25" customHeight="1">
      <c r="A25" s="2"/>
      <c r="B25" s="2"/>
      <c r="C25" s="2"/>
      <c r="D25" s="2"/>
      <c r="E25" s="2"/>
      <c r="F25" s="2"/>
      <c r="G25" s="3" t="s">
        <v>34</v>
      </c>
      <c r="H25" s="11" t="str">
        <f>IF(AND(H22&gt;323.4,H23="a"),"Hai sforato il tetto di spesa. Elimina qualche libro",IF(AND(H22&gt;291.06,H23="b"),"Hai sforato il tetto di spesa. Elimina qualche libro",IF(AND(H22&gt;226.38,H23="c"),"Hai sforato il tetto di spesa. Elimina qualche libro","OK")))</f>
        <v>Hai sforato il tetto di spesa. Elimina qualche libro</v>
      </c>
      <c r="I25" s="9"/>
      <c r="J25" s="9"/>
      <c r="K25" s="10"/>
      <c r="L25" s="2"/>
    </row>
    <row r="26" ht="14.25" customHeight="1">
      <c r="A26" s="12" t="s">
        <v>35</v>
      </c>
      <c r="B26" s="12" t="s">
        <v>36</v>
      </c>
      <c r="G26" s="13"/>
      <c r="H26" s="14"/>
    </row>
    <row r="27" ht="14.25" customHeight="1">
      <c r="B27" s="12" t="s">
        <v>37</v>
      </c>
    </row>
    <row r="28" ht="14.25" customHeight="1">
      <c r="B28" s="12" t="s">
        <v>38</v>
      </c>
      <c r="F28" s="12" t="s">
        <v>39</v>
      </c>
    </row>
    <row r="29" ht="14.25" customHeight="1">
      <c r="B29" s="12" t="s">
        <v>40</v>
      </c>
    </row>
    <row r="30" ht="14.25" customHeight="1">
      <c r="B30" s="15" t="s">
        <v>41</v>
      </c>
    </row>
    <row r="31" ht="14.25" customHeight="1">
      <c r="A31" s="12"/>
    </row>
    <row r="32" ht="14.25" customHeight="1">
      <c r="A32" s="12" t="s">
        <v>42</v>
      </c>
    </row>
    <row r="33" ht="14.25" customHeight="1"/>
    <row r="34" ht="14.25" customHeight="1">
      <c r="A34" s="16" t="s">
        <v>43</v>
      </c>
    </row>
    <row r="35" ht="14.25" customHeight="1"/>
    <row r="36" ht="14.25" customHeight="1"/>
    <row r="37" ht="97.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</sheetData>
  <mergeCells count="4">
    <mergeCell ref="I23:K23"/>
    <mergeCell ref="H24:K24"/>
    <mergeCell ref="H25:K25"/>
    <mergeCell ref="A34:L37"/>
  </mergeCells>
  <conditionalFormatting sqref="H23:H25">
    <cfRule type="containsText" dxfId="0" priority="1" operator="containsText" text="massimo">
      <formula>NOT(ISERROR(SEARCH(("massimo"),(H23))))</formula>
    </cfRule>
  </conditionalFormatting>
  <conditionalFormatting sqref="H23:H25">
    <cfRule type="containsText" dxfId="1" priority="2" operator="containsText" text="OK">
      <formula>NOT(ISERROR(SEARCH(("OK"),(H23))))</formula>
    </cfRule>
  </conditionalFormatting>
  <conditionalFormatting sqref="H25:H26">
    <cfRule type="containsText" dxfId="1" priority="3" operator="containsText" text="OK">
      <formula>NOT(ISERROR(SEARCH(("OK"),(H25))))</formula>
    </cfRule>
  </conditionalFormatting>
  <conditionalFormatting sqref="H25:H26">
    <cfRule type="containsText" dxfId="2" priority="4" operator="containsText" text="sforato">
      <formula>NOT(ISERROR(SEARCH(("sforato"),(H25))))</formula>
    </cfRule>
  </conditionalFormatting>
  <conditionalFormatting sqref="H24:K24">
    <cfRule type="containsText" dxfId="2" priority="5" operator="containsText" text="Errore">
      <formula>NOT(ISERROR(SEARCH(("Errore"),(H24))))</formula>
    </cfRule>
  </conditionalFormatting>
  <conditionalFormatting sqref="I23:K23">
    <cfRule type="containsText" dxfId="2" priority="6" operator="containsText" text="Errore">
      <formula>NOT(ISERROR(SEARCH(("Errore"),(I23))))</formula>
    </cfRule>
  </conditionalFormatting>
  <conditionalFormatting sqref="I23:K23">
    <cfRule type="containsText" dxfId="1" priority="7" operator="containsText" text="OK">
      <formula>NOT(ISERROR(SEARCH(("OK"),(I23))))</formula>
    </cfRule>
  </conditionalFormatting>
  <printOptions/>
  <pageMargins bottom="0.75" footer="0.0" header="0.0" left="0.25" right="0.25" top="0.75"/>
  <pageSetup fitToHeight="0"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18.43"/>
    <col customWidth="1" min="4" max="4" width="20.71"/>
    <col customWidth="1" min="5" max="5" width="9.43"/>
    <col customWidth="1" min="6" max="6" width="16.14"/>
    <col customWidth="1" min="7" max="7" width="20.43"/>
    <col customWidth="1" min="8" max="8" width="11.14"/>
    <col customWidth="1" min="9" max="9" width="17.86"/>
    <col customWidth="1" min="10" max="10" width="11.43"/>
    <col customWidth="1" min="11" max="11" width="12.43"/>
    <col customWidth="1" min="12" max="12" width="11.86"/>
    <col customWidth="1" min="13" max="26" width="8.71"/>
  </cols>
  <sheetData>
    <row r="1" ht="14.25" customHeight="1">
      <c r="A1" s="12" t="s">
        <v>0</v>
      </c>
    </row>
    <row r="2" ht="14.25" customHeight="1">
      <c r="A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</row>
    <row r="3" ht="14.25" customHeight="1">
      <c r="A3" s="12" t="s">
        <v>12</v>
      </c>
      <c r="B3" s="12" t="s">
        <v>13</v>
      </c>
      <c r="H3" s="17">
        <v>10.0</v>
      </c>
    </row>
    <row r="4" ht="14.25" customHeight="1">
      <c r="A4" s="12" t="s">
        <v>12</v>
      </c>
      <c r="B4" s="12" t="s">
        <v>14</v>
      </c>
      <c r="H4" s="17"/>
    </row>
    <row r="5" ht="14.25" customHeight="1">
      <c r="A5" s="12" t="s">
        <v>12</v>
      </c>
      <c r="B5" s="12" t="s">
        <v>15</v>
      </c>
      <c r="H5" s="17"/>
    </row>
    <row r="6" ht="14.25" customHeight="1">
      <c r="A6" s="12" t="s">
        <v>16</v>
      </c>
      <c r="H6" s="17"/>
    </row>
    <row r="7" ht="14.25" customHeight="1">
      <c r="A7" s="12" t="s">
        <v>17</v>
      </c>
      <c r="H7" s="17"/>
    </row>
    <row r="8" ht="14.25" customHeight="1">
      <c r="A8" s="12" t="s">
        <v>18</v>
      </c>
      <c r="H8" s="17"/>
    </row>
    <row r="9" ht="14.25" customHeight="1">
      <c r="A9" s="12" t="s">
        <v>19</v>
      </c>
      <c r="H9" s="17"/>
    </row>
    <row r="10" ht="14.25" customHeight="1">
      <c r="A10" s="12" t="s">
        <v>20</v>
      </c>
      <c r="H10" s="17"/>
    </row>
    <row r="11" ht="14.25" customHeight="1">
      <c r="A11" s="12" t="s">
        <v>20</v>
      </c>
      <c r="H11" s="17"/>
    </row>
    <row r="12" ht="14.25" customHeight="1">
      <c r="A12" s="12" t="s">
        <v>21</v>
      </c>
      <c r="H12" s="17"/>
    </row>
    <row r="13" ht="14.25" customHeight="1">
      <c r="A13" s="12" t="s">
        <v>22</v>
      </c>
      <c r="B13" s="12" t="s">
        <v>13</v>
      </c>
      <c r="H13" s="17">
        <v>110.0</v>
      </c>
    </row>
    <row r="14" ht="14.25" customHeight="1">
      <c r="A14" s="12" t="s">
        <v>22</v>
      </c>
      <c r="B14" s="12" t="s">
        <v>23</v>
      </c>
      <c r="H14" s="17"/>
    </row>
    <row r="15" ht="14.25" customHeight="1">
      <c r="A15" s="12" t="s">
        <v>24</v>
      </c>
      <c r="B15" s="12" t="s">
        <v>13</v>
      </c>
      <c r="H15" s="17"/>
    </row>
    <row r="16" ht="14.25" customHeight="1">
      <c r="A16" s="12" t="s">
        <v>24</v>
      </c>
      <c r="B16" s="12" t="s">
        <v>23</v>
      </c>
      <c r="H16" s="17"/>
    </row>
    <row r="17" ht="14.25" customHeight="1">
      <c r="A17" s="12" t="s">
        <v>25</v>
      </c>
      <c r="H17" s="17"/>
    </row>
    <row r="18" ht="14.25" customHeight="1">
      <c r="A18" s="12" t="s">
        <v>26</v>
      </c>
      <c r="H18" s="17"/>
    </row>
    <row r="19" ht="14.25" customHeight="1">
      <c r="A19" s="12" t="s">
        <v>27</v>
      </c>
      <c r="H19" s="17"/>
    </row>
    <row r="20" ht="14.25" customHeight="1">
      <c r="A20" s="12" t="s">
        <v>28</v>
      </c>
      <c r="H20" s="17"/>
    </row>
    <row r="21" ht="14.25" customHeight="1">
      <c r="A21" s="12" t="s">
        <v>29</v>
      </c>
      <c r="H21" s="17"/>
    </row>
    <row r="22" ht="14.25" customHeight="1">
      <c r="G22" s="13" t="s">
        <v>30</v>
      </c>
      <c r="H22" s="17">
        <f>SUM(H3:H21)</f>
        <v>120</v>
      </c>
    </row>
    <row r="23" ht="14.25" customHeight="1">
      <c r="G23" s="13" t="s">
        <v>33</v>
      </c>
      <c r="H23" s="18" t="str">
        <f>IF(H22&gt;117,"Puoi aumentare fino ad un massimo di € 128,70","OK")</f>
        <v>Puoi aumentare fino ad un massimo di € 128,70</v>
      </c>
    </row>
    <row r="24" ht="14.25" customHeight="1">
      <c r="G24" s="13" t="s">
        <v>34</v>
      </c>
      <c r="H24" s="14" t="str">
        <f>IF(H22&gt;128.7,"Hai sforato il tetto di spesa. Elimina qualche libro","OK")</f>
        <v>OK</v>
      </c>
    </row>
    <row r="25" ht="14.25" customHeight="1">
      <c r="A25" s="12" t="s">
        <v>35</v>
      </c>
      <c r="B25" s="12" t="s">
        <v>36</v>
      </c>
      <c r="G25" s="13"/>
      <c r="H25" s="14"/>
    </row>
    <row r="26" ht="14.25" customHeight="1">
      <c r="B26" s="12" t="s">
        <v>37</v>
      </c>
    </row>
    <row r="27" ht="14.25" customHeight="1">
      <c r="B27" s="12" t="s">
        <v>38</v>
      </c>
      <c r="F27" s="12" t="s">
        <v>39</v>
      </c>
    </row>
    <row r="28" ht="14.25" customHeight="1">
      <c r="B28" s="12" t="s">
        <v>40</v>
      </c>
    </row>
    <row r="29" ht="14.25" customHeight="1"/>
    <row r="30" ht="14.25" customHeight="1">
      <c r="A30" s="12" t="s">
        <v>42</v>
      </c>
    </row>
    <row r="31" ht="14.25" customHeight="1"/>
    <row r="32" ht="14.25" customHeight="1"/>
    <row r="33" ht="14.25" customHeight="1">
      <c r="A33" s="16" t="s">
        <v>43</v>
      </c>
    </row>
    <row r="34" ht="14.25" customHeight="1"/>
    <row r="35" ht="14.25" customHeight="1"/>
    <row r="36" ht="81.7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</sheetData>
  <mergeCells count="3">
    <mergeCell ref="H23:K23"/>
    <mergeCell ref="H24:K24"/>
    <mergeCell ref="A33:L36"/>
  </mergeCells>
  <conditionalFormatting sqref="H23:H24">
    <cfRule type="containsText" dxfId="0" priority="1" operator="containsText" text="massimo">
      <formula>NOT(ISERROR(SEARCH(("massimo"),(H23))))</formula>
    </cfRule>
  </conditionalFormatting>
  <conditionalFormatting sqref="H23:H24">
    <cfRule type="containsText" dxfId="1" priority="2" operator="containsText" text="OK">
      <formula>NOT(ISERROR(SEARCH(("OK"),(H23))))</formula>
    </cfRule>
  </conditionalFormatting>
  <conditionalFormatting sqref="H24:H25">
    <cfRule type="containsText" dxfId="1" priority="3" operator="containsText" text="OK">
      <formula>NOT(ISERROR(SEARCH(("OK"),(H24))))</formula>
    </cfRule>
  </conditionalFormatting>
  <conditionalFormatting sqref="H24:H25">
    <cfRule type="containsText" dxfId="2" priority="4" operator="containsText" text="sforato">
      <formula>NOT(ISERROR(SEARCH(("sforato"),(H24))))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18.43"/>
    <col customWidth="1" min="4" max="4" width="20.71"/>
    <col customWidth="1" min="5" max="5" width="9.43"/>
    <col customWidth="1" min="6" max="6" width="16.14"/>
    <col customWidth="1" min="7" max="7" width="20.43"/>
    <col customWidth="1" min="8" max="8" width="11.14"/>
    <col customWidth="1" min="9" max="9" width="17.86"/>
    <col customWidth="1" min="10" max="10" width="11.43"/>
    <col customWidth="1" min="11" max="11" width="12.43"/>
    <col customWidth="1" min="12" max="12" width="11.86"/>
    <col customWidth="1" min="13" max="26" width="8.71"/>
  </cols>
  <sheetData>
    <row r="1" ht="14.25" customHeight="1">
      <c r="A1" s="12" t="s">
        <v>0</v>
      </c>
    </row>
    <row r="2" ht="14.25" customHeight="1">
      <c r="A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</row>
    <row r="3" ht="14.25" customHeight="1">
      <c r="A3" s="12" t="s">
        <v>12</v>
      </c>
      <c r="B3" s="12" t="s">
        <v>13</v>
      </c>
      <c r="H3" s="17">
        <v>10.0</v>
      </c>
    </row>
    <row r="4" ht="14.25" customHeight="1">
      <c r="A4" s="12" t="s">
        <v>12</v>
      </c>
      <c r="B4" s="12" t="s">
        <v>14</v>
      </c>
      <c r="H4" s="17"/>
    </row>
    <row r="5" ht="14.25" customHeight="1">
      <c r="A5" s="12" t="s">
        <v>12</v>
      </c>
      <c r="B5" s="12" t="s">
        <v>15</v>
      </c>
      <c r="H5" s="17"/>
    </row>
    <row r="6" ht="14.25" customHeight="1">
      <c r="A6" s="12" t="s">
        <v>16</v>
      </c>
      <c r="H6" s="17"/>
    </row>
    <row r="7" ht="14.25" customHeight="1">
      <c r="A7" s="12" t="s">
        <v>17</v>
      </c>
      <c r="H7" s="17"/>
    </row>
    <row r="8" ht="14.25" customHeight="1">
      <c r="A8" s="12" t="s">
        <v>18</v>
      </c>
      <c r="H8" s="17"/>
    </row>
    <row r="9" ht="14.25" customHeight="1">
      <c r="A9" s="12" t="s">
        <v>19</v>
      </c>
      <c r="H9" s="17"/>
    </row>
    <row r="10" ht="14.25" customHeight="1">
      <c r="A10" s="12" t="s">
        <v>20</v>
      </c>
      <c r="H10" s="17"/>
    </row>
    <row r="11" ht="14.25" customHeight="1">
      <c r="A11" s="12" t="s">
        <v>20</v>
      </c>
      <c r="H11" s="17"/>
    </row>
    <row r="12" ht="14.25" customHeight="1">
      <c r="A12" s="12" t="s">
        <v>21</v>
      </c>
      <c r="H12" s="17"/>
    </row>
    <row r="13" ht="14.25" customHeight="1">
      <c r="A13" s="12" t="s">
        <v>22</v>
      </c>
      <c r="B13" s="12" t="s">
        <v>13</v>
      </c>
      <c r="H13" s="17">
        <v>135.0</v>
      </c>
    </row>
    <row r="14" ht="14.25" customHeight="1">
      <c r="A14" s="12" t="s">
        <v>22</v>
      </c>
      <c r="B14" s="12" t="s">
        <v>23</v>
      </c>
      <c r="H14" s="17"/>
    </row>
    <row r="15" ht="14.25" customHeight="1">
      <c r="A15" s="12" t="s">
        <v>24</v>
      </c>
      <c r="B15" s="12" t="s">
        <v>13</v>
      </c>
      <c r="H15" s="17"/>
    </row>
    <row r="16" ht="14.25" customHeight="1">
      <c r="A16" s="12" t="s">
        <v>24</v>
      </c>
      <c r="B16" s="12" t="s">
        <v>23</v>
      </c>
      <c r="H16" s="17"/>
    </row>
    <row r="17" ht="14.25" customHeight="1">
      <c r="A17" s="12" t="s">
        <v>25</v>
      </c>
      <c r="H17" s="17"/>
    </row>
    <row r="18" ht="14.25" customHeight="1">
      <c r="A18" s="12" t="s">
        <v>26</v>
      </c>
      <c r="H18" s="17"/>
    </row>
    <row r="19" ht="14.25" customHeight="1">
      <c r="A19" s="12" t="s">
        <v>27</v>
      </c>
      <c r="H19" s="17"/>
    </row>
    <row r="20" ht="14.25" customHeight="1">
      <c r="A20" s="12" t="s">
        <v>28</v>
      </c>
      <c r="H20" s="17"/>
    </row>
    <row r="21" ht="14.25" customHeight="1">
      <c r="A21" s="12" t="s">
        <v>29</v>
      </c>
      <c r="H21" s="17"/>
    </row>
    <row r="22" ht="14.25" customHeight="1">
      <c r="G22" s="13" t="s">
        <v>30</v>
      </c>
      <c r="H22" s="17">
        <f>SUM(H3:H21)</f>
        <v>145</v>
      </c>
    </row>
    <row r="23" ht="14.25" customHeight="1">
      <c r="G23" s="13" t="s">
        <v>33</v>
      </c>
      <c r="H23" s="18" t="str">
        <f>IF(H22&gt;132,"Puoi aumentare fino ad un massimo di € 145,20","OK")</f>
        <v>Puoi aumentare fino ad un massimo di € 145,20</v>
      </c>
    </row>
    <row r="24" ht="14.25" customHeight="1">
      <c r="G24" s="13" t="s">
        <v>34</v>
      </c>
      <c r="H24" s="14" t="str">
        <f>IF(H22&gt;145.2,"Hai sforato il tetto di spesa. Elimina qualche libro","OK")</f>
        <v>OK</v>
      </c>
    </row>
    <row r="25" ht="14.25" customHeight="1">
      <c r="A25" s="12" t="s">
        <v>35</v>
      </c>
      <c r="B25" s="12" t="s">
        <v>36</v>
      </c>
      <c r="G25" s="13"/>
      <c r="H25" s="14"/>
    </row>
    <row r="26" ht="14.25" customHeight="1">
      <c r="B26" s="12" t="s">
        <v>37</v>
      </c>
    </row>
    <row r="27" ht="14.25" customHeight="1">
      <c r="B27" s="12" t="s">
        <v>38</v>
      </c>
      <c r="F27" s="12" t="s">
        <v>39</v>
      </c>
    </row>
    <row r="28" ht="14.25" customHeight="1">
      <c r="B28" s="12" t="s">
        <v>40</v>
      </c>
    </row>
    <row r="29" ht="14.25" customHeight="1"/>
    <row r="30" ht="14.25" customHeight="1">
      <c r="A30" s="12" t="s">
        <v>42</v>
      </c>
    </row>
    <row r="31" ht="14.25" customHeight="1"/>
    <row r="32" ht="14.25" customHeight="1">
      <c r="A32" s="19" t="s">
        <v>43</v>
      </c>
    </row>
    <row r="33" ht="14.25" customHeight="1"/>
    <row r="34" ht="14.25" customHeight="1"/>
    <row r="35" ht="80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</sheetData>
  <mergeCells count="3">
    <mergeCell ref="H23:K23"/>
    <mergeCell ref="H24:K24"/>
    <mergeCell ref="A32:L35"/>
  </mergeCells>
  <conditionalFormatting sqref="H23:H24">
    <cfRule type="containsText" dxfId="0" priority="1" operator="containsText" text="massimo">
      <formula>NOT(ISERROR(SEARCH(("massimo"),(H23))))</formula>
    </cfRule>
  </conditionalFormatting>
  <conditionalFormatting sqref="H23:H24">
    <cfRule type="containsText" dxfId="1" priority="2" operator="containsText" text="OK">
      <formula>NOT(ISERROR(SEARCH(("OK"),(H23))))</formula>
    </cfRule>
  </conditionalFormatting>
  <conditionalFormatting sqref="H24:H25">
    <cfRule type="containsText" dxfId="1" priority="3" operator="containsText" text="OK">
      <formula>NOT(ISERROR(SEARCH(("OK"),(H24))))</formula>
    </cfRule>
  </conditionalFormatting>
  <conditionalFormatting sqref="H24:H25">
    <cfRule type="containsText" dxfId="2" priority="4" operator="containsText" text="sforato">
      <formula>NOT(ISERROR(SEARCH(("sforato"),(H24))))</formula>
    </cfRule>
  </conditionalFormatting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2023-04-15T13:55:16Z</dcterms:created>
  <dc:creator>Rosa Marchese</dc:creator>
</cp:coreProperties>
</file>